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ndrekW\Desktop\"/>
    </mc:Choice>
  </mc:AlternateContent>
  <xr:revisionPtr revIDLastSave="0" documentId="8_{37A643E9-04F3-4202-A07B-B8642D417F73}" xr6:coauthVersionLast="46" xr6:coauthVersionMax="46" xr10:uidLastSave="{00000000-0000-0000-0000-000000000000}"/>
  <bookViews>
    <workbookView xWindow="-110" yWindow="-110" windowWidth="25820" windowHeight="14020" xr2:uid="{BB319D82-AC64-4DDC-9A4B-F63BEE1924AE}"/>
  </bookViews>
  <sheets>
    <sheet name="Akt " sheetId="2" r:id="rId1"/>
    <sheet name="Leht1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2" l="1"/>
  <c r="I31" i="2" s="1"/>
  <c r="I38" i="2" s="1"/>
  <c r="I33" i="2" l="1"/>
  <c r="I32" i="2" s="1"/>
</calcChain>
</file>

<file path=xl/sharedStrings.xml><?xml version="1.0" encoding="utf-8"?>
<sst xmlns="http://schemas.openxmlformats.org/spreadsheetml/2006/main" count="42" uniqueCount="40">
  <si>
    <t>Parendustööde kokkuleppe juurde</t>
  </si>
  <si>
    <t>AKT</t>
  </si>
  <si>
    <t>ÜLEANDMISE-VASTUVÕTMISE KOHTA</t>
  </si>
  <si>
    <t>ja</t>
  </si>
  <si>
    <t>leppisid kokku alljärgnevas:</t>
  </si>
  <si>
    <t xml:space="preserve">1.    </t>
  </si>
  <si>
    <t>Jrk</t>
  </si>
  <si>
    <t>Tegelik maksumus</t>
  </si>
  <si>
    <t>Tegelik maksumus kokku km-ta:</t>
  </si>
  <si>
    <t>Käibemaks</t>
  </si>
  <si>
    <t>Tegelik maksumus kokku km-ga:</t>
  </si>
  <si>
    <t>Käesolev akt on koostatud ühel (1) lehel ja allkirjastatud digitaalselt.</t>
  </si>
  <si>
    <t>Üleandja:</t>
  </si>
  <si>
    <t>Vastuvõtja:</t>
  </si>
  <si>
    <t>allkirjastatud digitaalselt</t>
  </si>
  <si>
    <t>Üürilepingu nr Ü17334/19/ Lisa 6.1</t>
  </si>
  <si>
    <r>
      <t xml:space="preserve">Riigi Kinnisvara AS </t>
    </r>
    <r>
      <rPr>
        <sz val="11"/>
        <color theme="1"/>
        <rFont val="Times New Roman"/>
        <family val="1"/>
        <charset val="186"/>
      </rPr>
      <t>(</t>
    </r>
    <r>
      <rPr>
        <i/>
        <sz val="11"/>
        <color theme="1"/>
        <rFont val="Times New Roman"/>
        <family val="1"/>
        <charset val="186"/>
      </rPr>
      <t>edaspidi nimetatud Üleandja</t>
    </r>
    <r>
      <rPr>
        <sz val="11"/>
        <color theme="1"/>
        <rFont val="Times New Roman"/>
        <family val="1"/>
        <charset val="186"/>
      </rPr>
      <t>)  esindaja Hindrek Werder</t>
    </r>
  </si>
  <si>
    <r>
      <t xml:space="preserve">Politsei ja Piirivalveameti </t>
    </r>
    <r>
      <rPr>
        <sz val="11"/>
        <rFont val="Times New Roman"/>
        <family val="1"/>
        <charset val="186"/>
      </rPr>
      <t>(</t>
    </r>
    <r>
      <rPr>
        <i/>
        <sz val="11"/>
        <rFont val="Times New Roman"/>
        <family val="1"/>
        <charset val="186"/>
      </rPr>
      <t>edaspidi nimetatud Vastuvõtja</t>
    </r>
    <r>
      <rPr>
        <sz val="11"/>
        <rFont val="Times New Roman"/>
        <family val="1"/>
        <charset val="186"/>
      </rPr>
      <t>) esindaja Hannes Jaanimäe</t>
    </r>
  </si>
  <si>
    <t>Omanikujärelevalve</t>
  </si>
  <si>
    <t>Küttesüsteem</t>
  </si>
  <si>
    <t>Ventilatsioon koos jahutusega - uus agregaat, jahutuse osa laiendus ja torustik</t>
  </si>
  <si>
    <t>Vesi kanalisatsioon, san. seadmed</t>
  </si>
  <si>
    <t>Elektrisüsteem (tugevvool, valgustus)</t>
  </si>
  <si>
    <t>Nõrkvoolusüsteem (side, valve , läbipääs, ATS)</t>
  </si>
  <si>
    <t>Hooneautomaatika</t>
  </si>
  <si>
    <t>Mõõdistused, katsetused</t>
  </si>
  <si>
    <t>Sisustus (ainult kööginurk koos köögitehnikaga)</t>
  </si>
  <si>
    <t>RKAS projektijuhtimistasu II osa</t>
  </si>
  <si>
    <t>Käesolevale aktile alla kirjutades kinnitavad Üleandja ja Vastuvõtja, et parendustööd on üle antud ja vastu võetud seisuga 26.10.2021.</t>
  </si>
  <si>
    <t>Hüvitamine</t>
  </si>
  <si>
    <t>Remondikompoendi arvelt tehtavad tööd</t>
  </si>
  <si>
    <t>Parenduste reservist, arvestatakse kap.komp maksetesse</t>
  </si>
  <si>
    <t>Üldehitustööd - III korruse bürooruumide ehitus</t>
  </si>
  <si>
    <t>Üleandja annab Vastuvõtjale üle 24.01.2020. sõlmitud parendustööde teostamise kokkuleppe (üürilepingu nr Ü17334/19 Lisa nr 6.1) ja 22.12.2020. sõlmitud kokkuleppe muudatuse nr 2 alusel teostatud tööd summas 373 566 €, millele lisandub RKAS projektijuhtimistasu ja käibemaks.</t>
  </si>
  <si>
    <t>2.</t>
  </si>
  <si>
    <t>3.</t>
  </si>
  <si>
    <t>4.</t>
  </si>
  <si>
    <r>
      <t>Vaegtööde nimistu:</t>
    </r>
    <r>
      <rPr>
        <sz val="11"/>
        <color theme="1"/>
        <rFont val="Times New Roman"/>
        <family val="1"/>
        <charset val="186"/>
      </rPr>
      <t xml:space="preserve"> Puuduvad</t>
    </r>
  </si>
  <si>
    <t xml:space="preserve">Aadress: Koldpe pst 65 Tallinn </t>
  </si>
  <si>
    <t>Lühikirjeldus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</si>
</sst>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164" formatCode="#,##0\ [$€-425]"/>
    <numFmt numFmtId="165" formatCode="#,##0\ &quot;€&quot;"/>
  </numFmts>
  <fonts count="14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right" vertical="center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165" fontId="8" fillId="0" borderId="0" xfId="0" applyNumberFormat="1" applyFont="1"/>
    <xf numFmtId="6" fontId="7" fillId="3" borderId="1" xfId="0" applyNumberFormat="1" applyFont="1" applyFill="1" applyBorder="1" applyAlignment="1">
      <alignment horizontal="right" vertical="center"/>
    </xf>
    <xf numFmtId="6" fontId="4" fillId="3" borderId="1" xfId="0" applyNumberFormat="1" applyFont="1" applyFill="1" applyBorder="1" applyAlignment="1">
      <alignment horizontal="right" vertical="center"/>
    </xf>
    <xf numFmtId="6" fontId="5" fillId="3" borderId="1" xfId="0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0" fontId="10" fillId="0" borderId="0" xfId="0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/>
    <xf numFmtId="6" fontId="1" fillId="0" borderId="0" xfId="0" applyNumberFormat="1" applyFont="1"/>
    <xf numFmtId="0" fontId="0" fillId="0" borderId="0" xfId="0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6" fontId="8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2" fillId="0" borderId="0" xfId="0" applyFont="1" applyAlignment="1"/>
    <xf numFmtId="0" fontId="12" fillId="0" borderId="0" xfId="0" applyFont="1" applyAlignment="1"/>
    <xf numFmtId="0" fontId="0" fillId="0" borderId="0" xfId="0" applyFont="1" applyAlignment="1">
      <alignment vertical="center"/>
    </xf>
    <xf numFmtId="0" fontId="2" fillId="0" borderId="0" xfId="0" applyFont="1"/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7" fillId="4" borderId="0" xfId="0" applyFont="1" applyFill="1" applyBorder="1" applyAlignment="1">
      <alignment vertical="center"/>
    </xf>
    <xf numFmtId="0" fontId="1" fillId="4" borderId="0" xfId="0" applyFont="1" applyFill="1" applyBorder="1"/>
    <xf numFmtId="0" fontId="4" fillId="4" borderId="0" xfId="0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1" fillId="4" borderId="3" xfId="0" applyFont="1" applyFill="1" applyBorder="1"/>
    <xf numFmtId="0" fontId="7" fillId="4" borderId="3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7" fillId="4" borderId="7" xfId="0" applyFont="1" applyFill="1" applyBorder="1" applyAlignment="1">
      <alignment vertical="center"/>
    </xf>
    <xf numFmtId="0" fontId="1" fillId="4" borderId="8" xfId="0" applyFont="1" applyFill="1" applyBorder="1"/>
    <xf numFmtId="0" fontId="7" fillId="4" borderId="8" xfId="0" applyFont="1" applyFill="1" applyBorder="1" applyAlignment="1">
      <alignment vertical="center" wrapText="1"/>
    </xf>
    <xf numFmtId="0" fontId="7" fillId="4" borderId="11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vertical="center"/>
    </xf>
    <xf numFmtId="0" fontId="7" fillId="4" borderId="13" xfId="0" applyFont="1" applyFill="1" applyBorder="1" applyAlignment="1">
      <alignment vertical="center"/>
    </xf>
    <xf numFmtId="0" fontId="4" fillId="4" borderId="12" xfId="0" applyFont="1" applyFill="1" applyBorder="1" applyAlignment="1">
      <alignment vertical="center"/>
    </xf>
    <xf numFmtId="0" fontId="4" fillId="4" borderId="13" xfId="0" applyFont="1" applyFill="1" applyBorder="1" applyAlignment="1">
      <alignment vertical="center"/>
    </xf>
    <xf numFmtId="0" fontId="0" fillId="4" borderId="13" xfId="0" applyFill="1" applyBorder="1" applyAlignment="1">
      <alignment vertic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A4F92-5E04-4CD3-8131-D14034AC2048}">
  <sheetPr>
    <pageSetUpPr fitToPage="1"/>
  </sheetPr>
  <dimension ref="B1:K49"/>
  <sheetViews>
    <sheetView tabSelected="1" topLeftCell="A25" workbookViewId="0">
      <selection activeCell="C23" sqref="C23:H23"/>
    </sheetView>
  </sheetViews>
  <sheetFormatPr defaultColWidth="9.1796875" defaultRowHeight="14" x14ac:dyDescent="0.3"/>
  <cols>
    <col min="1" max="1" width="6" style="1" customWidth="1"/>
    <col min="2" max="2" width="5" style="1" customWidth="1"/>
    <col min="3" max="3" width="9.6328125" style="1" customWidth="1"/>
    <col min="4" max="7" width="9.1796875" style="1"/>
    <col min="8" max="8" width="19.26953125" style="1" customWidth="1"/>
    <col min="9" max="9" width="16.453125" style="1" customWidth="1"/>
    <col min="10" max="10" width="12.1796875" style="1" customWidth="1"/>
    <col min="11" max="16384" width="9.1796875" style="1"/>
  </cols>
  <sheetData>
    <row r="1" spans="2:10" x14ac:dyDescent="0.3">
      <c r="H1" s="16"/>
      <c r="I1" s="17" t="s">
        <v>15</v>
      </c>
    </row>
    <row r="2" spans="2:10" x14ac:dyDescent="0.3">
      <c r="I2" s="3" t="s">
        <v>0</v>
      </c>
    </row>
    <row r="3" spans="2:10" x14ac:dyDescent="0.3">
      <c r="B3" s="15"/>
    </row>
    <row r="4" spans="2:10" x14ac:dyDescent="0.3">
      <c r="F4" s="4" t="s">
        <v>1</v>
      </c>
    </row>
    <row r="5" spans="2:10" x14ac:dyDescent="0.3">
      <c r="F5" s="4" t="s">
        <v>2</v>
      </c>
    </row>
    <row r="6" spans="2:10" x14ac:dyDescent="0.3">
      <c r="B6" s="5"/>
      <c r="E6" s="1" t="s">
        <v>38</v>
      </c>
    </row>
    <row r="7" spans="2:10" x14ac:dyDescent="0.3">
      <c r="B7" s="5"/>
    </row>
    <row r="8" spans="2:10" x14ac:dyDescent="0.3">
      <c r="B8" s="32" t="s">
        <v>16</v>
      </c>
      <c r="C8" s="32"/>
      <c r="D8" s="32"/>
      <c r="E8" s="32"/>
      <c r="F8" s="32"/>
      <c r="G8" s="32"/>
      <c r="H8" s="32"/>
      <c r="I8" s="32"/>
    </row>
    <row r="9" spans="2:10" x14ac:dyDescent="0.3">
      <c r="B9" s="6"/>
      <c r="C9" s="2"/>
      <c r="D9" s="2"/>
      <c r="E9" s="2"/>
      <c r="F9" s="2"/>
      <c r="G9" s="2"/>
      <c r="H9" s="2"/>
      <c r="I9" s="2"/>
    </row>
    <row r="10" spans="2:10" x14ac:dyDescent="0.3">
      <c r="B10" s="6" t="s">
        <v>3</v>
      </c>
      <c r="C10" s="2"/>
      <c r="D10" s="2"/>
      <c r="E10" s="2"/>
      <c r="F10" s="2"/>
      <c r="G10" s="2"/>
      <c r="H10" s="2"/>
      <c r="I10" s="2"/>
    </row>
    <row r="11" spans="2:10" x14ac:dyDescent="0.3">
      <c r="B11" s="6"/>
      <c r="C11" s="2"/>
      <c r="D11" s="2"/>
      <c r="E11" s="2"/>
      <c r="F11" s="2"/>
      <c r="G11" s="2"/>
      <c r="H11" s="2"/>
      <c r="I11" s="2"/>
    </row>
    <row r="12" spans="2:10" x14ac:dyDescent="0.3">
      <c r="B12" s="33" t="s">
        <v>17</v>
      </c>
      <c r="C12" s="33"/>
      <c r="D12" s="33"/>
      <c r="E12" s="33"/>
      <c r="F12" s="33"/>
      <c r="G12" s="33"/>
      <c r="H12" s="33"/>
      <c r="I12" s="33"/>
    </row>
    <row r="13" spans="2:10" x14ac:dyDescent="0.3">
      <c r="B13" s="6"/>
      <c r="C13" s="2"/>
      <c r="D13" s="2"/>
      <c r="E13" s="2"/>
      <c r="F13" s="2"/>
      <c r="G13" s="2"/>
      <c r="H13" s="2"/>
      <c r="I13" s="2"/>
    </row>
    <row r="14" spans="2:10" x14ac:dyDescent="0.3">
      <c r="B14" s="34" t="s">
        <v>4</v>
      </c>
      <c r="C14" s="34"/>
      <c r="D14" s="34"/>
      <c r="E14" s="34"/>
      <c r="F14" s="34"/>
      <c r="G14" s="34"/>
      <c r="H14" s="34"/>
      <c r="I14" s="34"/>
      <c r="J14" s="24"/>
    </row>
    <row r="15" spans="2:10" x14ac:dyDescent="0.3">
      <c r="B15" s="7"/>
      <c r="J15" s="24"/>
    </row>
    <row r="16" spans="2:10" ht="58" customHeight="1" x14ac:dyDescent="0.3">
      <c r="B16" s="14" t="s">
        <v>5</v>
      </c>
      <c r="C16" s="35" t="s">
        <v>33</v>
      </c>
      <c r="D16" s="35"/>
      <c r="E16" s="35"/>
      <c r="F16" s="35"/>
      <c r="G16" s="35"/>
      <c r="H16" s="35"/>
      <c r="I16" s="35"/>
      <c r="J16" s="25"/>
    </row>
    <row r="17" spans="2:11" x14ac:dyDescent="0.3">
      <c r="B17" s="5"/>
      <c r="J17" s="26"/>
    </row>
    <row r="18" spans="2:11" ht="14" customHeight="1" x14ac:dyDescent="0.3">
      <c r="B18" s="8" t="s">
        <v>6</v>
      </c>
      <c r="C18" s="46" t="s">
        <v>39</v>
      </c>
      <c r="D18" s="47"/>
      <c r="E18" s="47"/>
      <c r="F18" s="47"/>
      <c r="G18" s="47"/>
      <c r="H18" s="47"/>
      <c r="I18" s="9" t="s">
        <v>7</v>
      </c>
      <c r="J18" s="27"/>
    </row>
    <row r="19" spans="2:11" x14ac:dyDescent="0.3">
      <c r="B19" s="30">
        <v>1</v>
      </c>
      <c r="C19" s="63" t="s">
        <v>18</v>
      </c>
      <c r="D19" s="64"/>
      <c r="E19" s="65"/>
      <c r="F19" s="65"/>
      <c r="G19" s="65"/>
      <c r="H19" s="66"/>
      <c r="I19" s="21">
        <v>14764</v>
      </c>
      <c r="J19" s="27"/>
    </row>
    <row r="20" spans="2:11" x14ac:dyDescent="0.3">
      <c r="B20" s="30">
        <v>2</v>
      </c>
      <c r="C20" s="54" t="s">
        <v>32</v>
      </c>
      <c r="D20" s="55"/>
      <c r="E20" s="56"/>
      <c r="F20" s="56"/>
      <c r="G20" s="56"/>
      <c r="H20" s="57"/>
      <c r="I20" s="21">
        <v>214726</v>
      </c>
    </row>
    <row r="21" spans="2:11" x14ac:dyDescent="0.3">
      <c r="B21" s="30">
        <v>3</v>
      </c>
      <c r="C21" s="67" t="s">
        <v>19</v>
      </c>
      <c r="D21" s="51"/>
      <c r="E21" s="50"/>
      <c r="F21" s="50"/>
      <c r="G21" s="50"/>
      <c r="H21" s="68"/>
      <c r="I21" s="21">
        <v>15059</v>
      </c>
    </row>
    <row r="22" spans="2:11" x14ac:dyDescent="0.3">
      <c r="B22" s="30">
        <v>4</v>
      </c>
      <c r="C22" s="58" t="s">
        <v>20</v>
      </c>
      <c r="D22" s="55"/>
      <c r="E22" s="59"/>
      <c r="F22" s="59"/>
      <c r="G22" s="59"/>
      <c r="H22" s="60"/>
      <c r="I22" s="22">
        <v>53542</v>
      </c>
    </row>
    <row r="23" spans="2:11" x14ac:dyDescent="0.3">
      <c r="B23" s="30">
        <v>5</v>
      </c>
      <c r="C23" s="69" t="s">
        <v>21</v>
      </c>
      <c r="D23" s="51"/>
      <c r="E23" s="52"/>
      <c r="F23" s="52"/>
      <c r="G23" s="52"/>
      <c r="H23" s="70"/>
      <c r="I23" s="22">
        <v>3190</v>
      </c>
    </row>
    <row r="24" spans="2:11" x14ac:dyDescent="0.3">
      <c r="B24" s="30">
        <v>6</v>
      </c>
      <c r="C24" s="58" t="s">
        <v>22</v>
      </c>
      <c r="D24" s="55"/>
      <c r="E24" s="59"/>
      <c r="F24" s="59"/>
      <c r="G24" s="59"/>
      <c r="H24" s="60"/>
      <c r="I24" s="22">
        <v>25776.45</v>
      </c>
      <c r="K24" s="28"/>
    </row>
    <row r="25" spans="2:11" ht="14.5" x14ac:dyDescent="0.3">
      <c r="B25" s="30">
        <v>7</v>
      </c>
      <c r="C25" s="69" t="s">
        <v>23</v>
      </c>
      <c r="D25" s="51"/>
      <c r="E25" s="53"/>
      <c r="F25" s="53"/>
      <c r="G25" s="53"/>
      <c r="H25" s="71"/>
      <c r="I25" s="22">
        <v>20499.71</v>
      </c>
      <c r="K25" s="28"/>
    </row>
    <row r="26" spans="2:11" ht="14.5" x14ac:dyDescent="0.3">
      <c r="B26" s="30">
        <v>8</v>
      </c>
      <c r="C26" s="58" t="s">
        <v>24</v>
      </c>
      <c r="D26" s="55"/>
      <c r="E26" s="61"/>
      <c r="F26" s="61"/>
      <c r="G26" s="61"/>
      <c r="H26" s="62"/>
      <c r="I26" s="22">
        <v>13128.55</v>
      </c>
    </row>
    <row r="27" spans="2:11" ht="14.5" x14ac:dyDescent="0.3">
      <c r="B27" s="30">
        <v>9</v>
      </c>
      <c r="C27" s="69" t="s">
        <v>25</v>
      </c>
      <c r="D27" s="51"/>
      <c r="E27" s="53"/>
      <c r="F27" s="53"/>
      <c r="G27" s="53"/>
      <c r="H27" s="71"/>
      <c r="I27" s="22">
        <v>5849</v>
      </c>
    </row>
    <row r="28" spans="2:11" ht="14.5" x14ac:dyDescent="0.3">
      <c r="B28" s="30">
        <v>10</v>
      </c>
      <c r="C28" s="58" t="s">
        <v>26</v>
      </c>
      <c r="D28" s="55"/>
      <c r="E28" s="61"/>
      <c r="F28" s="61"/>
      <c r="G28" s="61"/>
      <c r="H28" s="62"/>
      <c r="I28" s="22">
        <v>7030.82</v>
      </c>
    </row>
    <row r="29" spans="2:11" x14ac:dyDescent="0.3">
      <c r="D29" s="48" t="s">
        <v>8</v>
      </c>
      <c r="E29" s="49"/>
      <c r="F29" s="49"/>
      <c r="G29" s="49"/>
      <c r="H29" s="49"/>
      <c r="I29" s="22">
        <f>SUM(I19:I28)</f>
        <v>373565.53</v>
      </c>
    </row>
    <row r="30" spans="2:11" x14ac:dyDescent="0.3">
      <c r="D30" s="38" t="s">
        <v>27</v>
      </c>
      <c r="E30" s="39"/>
      <c r="F30" s="39"/>
      <c r="G30" s="39"/>
      <c r="H30" s="39"/>
      <c r="I30" s="22">
        <v>27000</v>
      </c>
    </row>
    <row r="31" spans="2:11" x14ac:dyDescent="0.3">
      <c r="D31" s="40" t="s">
        <v>8</v>
      </c>
      <c r="E31" s="40"/>
      <c r="F31" s="40"/>
      <c r="G31" s="40"/>
      <c r="H31" s="40"/>
      <c r="I31" s="23">
        <f>I29+I30</f>
        <v>400565.53</v>
      </c>
    </row>
    <row r="32" spans="2:11" x14ac:dyDescent="0.3">
      <c r="D32" s="38" t="s">
        <v>9</v>
      </c>
      <c r="E32" s="39"/>
      <c r="F32" s="39"/>
      <c r="G32" s="39"/>
      <c r="H32" s="39"/>
      <c r="I32" s="22">
        <f>I33-I31</f>
        <v>80113.105999999971</v>
      </c>
    </row>
    <row r="33" spans="2:9" x14ac:dyDescent="0.3">
      <c r="D33" s="41" t="s">
        <v>10</v>
      </c>
      <c r="E33" s="41"/>
      <c r="F33" s="41"/>
      <c r="G33" s="41"/>
      <c r="H33" s="41"/>
      <c r="I33" s="23">
        <f>I31*1.2</f>
        <v>480678.636</v>
      </c>
    </row>
    <row r="34" spans="2:9" x14ac:dyDescent="0.3">
      <c r="I34" s="10"/>
    </row>
    <row r="35" spans="2:9" x14ac:dyDescent="0.3">
      <c r="B35" s="12"/>
      <c r="D35" s="12"/>
      <c r="E35" s="12"/>
      <c r="F35" s="12"/>
      <c r="G35" s="12"/>
      <c r="H35" s="12"/>
      <c r="I35" s="12"/>
    </row>
    <row r="36" spans="2:9" ht="14.5" x14ac:dyDescent="0.35">
      <c r="B36" s="45" t="s">
        <v>34</v>
      </c>
      <c r="C36" s="42" t="s">
        <v>29</v>
      </c>
      <c r="D36" s="43"/>
      <c r="E36" s="43"/>
      <c r="F36" s="43"/>
      <c r="G36" s="43"/>
      <c r="I36" s="18"/>
    </row>
    <row r="37" spans="2:9" ht="14.5" x14ac:dyDescent="0.3">
      <c r="C37" s="7" t="s">
        <v>30</v>
      </c>
      <c r="D37" s="44"/>
      <c r="E37" s="44"/>
      <c r="F37" s="44"/>
      <c r="G37" s="44"/>
      <c r="I37" s="20">
        <v>266300</v>
      </c>
    </row>
    <row r="38" spans="2:9" ht="14.5" x14ac:dyDescent="0.3">
      <c r="C38" s="7" t="s">
        <v>31</v>
      </c>
      <c r="E38" s="29"/>
      <c r="F38" s="29"/>
      <c r="G38" s="29"/>
      <c r="H38" s="29"/>
      <c r="I38" s="31">
        <f>I31-I37</f>
        <v>134265.53000000003</v>
      </c>
    </row>
    <row r="39" spans="2:9" x14ac:dyDescent="0.3">
      <c r="B39" s="7"/>
      <c r="C39" s="19"/>
      <c r="D39" s="19"/>
      <c r="E39" s="19"/>
      <c r="F39" s="19"/>
      <c r="G39" s="19"/>
      <c r="H39" s="19"/>
      <c r="I39" s="19"/>
    </row>
    <row r="41" spans="2:9" x14ac:dyDescent="0.3">
      <c r="B41" s="12" t="s">
        <v>35</v>
      </c>
      <c r="C41" s="1" t="s">
        <v>11</v>
      </c>
      <c r="D41" s="12"/>
      <c r="E41" s="12"/>
      <c r="F41" s="12"/>
      <c r="G41" s="12"/>
      <c r="H41" s="12"/>
      <c r="I41" s="12"/>
    </row>
    <row r="42" spans="2:9" ht="33.5" customHeight="1" x14ac:dyDescent="0.3">
      <c r="B42" s="14" t="s">
        <v>36</v>
      </c>
      <c r="C42" s="36" t="s">
        <v>28</v>
      </c>
      <c r="D42" s="36"/>
      <c r="E42" s="36"/>
      <c r="F42" s="36"/>
      <c r="G42" s="36"/>
      <c r="H42" s="36"/>
      <c r="I42" s="36"/>
    </row>
    <row r="43" spans="2:9" x14ac:dyDescent="0.3">
      <c r="B43" s="11"/>
      <c r="C43" s="11"/>
      <c r="D43" s="11"/>
      <c r="E43" s="11"/>
      <c r="F43" s="11"/>
      <c r="G43" s="11"/>
      <c r="H43" s="11"/>
      <c r="I43" s="11"/>
    </row>
    <row r="44" spans="2:9" x14ac:dyDescent="0.3">
      <c r="B44" s="12" t="s">
        <v>37</v>
      </c>
      <c r="C44" s="7"/>
      <c r="D44" s="7"/>
      <c r="E44" s="7"/>
      <c r="F44" s="7"/>
      <c r="G44" s="7"/>
      <c r="H44" s="7"/>
      <c r="I44" s="7"/>
    </row>
    <row r="45" spans="2:9" x14ac:dyDescent="0.3">
      <c r="B45" s="7"/>
      <c r="C45" s="37"/>
      <c r="D45" s="37"/>
      <c r="E45" s="37"/>
      <c r="F45" s="37"/>
      <c r="G45" s="37"/>
      <c r="H45" s="37"/>
      <c r="I45" s="37"/>
    </row>
    <row r="48" spans="2:9" x14ac:dyDescent="0.3">
      <c r="B48" s="12" t="s">
        <v>12</v>
      </c>
      <c r="H48" s="12" t="s">
        <v>13</v>
      </c>
    </row>
    <row r="49" spans="2:8" x14ac:dyDescent="0.3">
      <c r="B49" s="13" t="s">
        <v>14</v>
      </c>
      <c r="H49" s="13" t="s">
        <v>14</v>
      </c>
    </row>
  </sheetData>
  <mergeCells count="12">
    <mergeCell ref="C42:I42"/>
    <mergeCell ref="C45:I45"/>
    <mergeCell ref="D29:H29"/>
    <mergeCell ref="D30:H30"/>
    <mergeCell ref="D31:H31"/>
    <mergeCell ref="D32:H32"/>
    <mergeCell ref="D33:H33"/>
    <mergeCell ref="B8:I8"/>
    <mergeCell ref="B12:I12"/>
    <mergeCell ref="B14:I14"/>
    <mergeCell ref="C16:I16"/>
    <mergeCell ref="C18:H18"/>
  </mergeCells>
  <pageMargins left="0.7" right="0.7" top="0.75" bottom="0.75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078FB-ADB4-4A03-9F71-C80A0D98D8F2}">
  <dimension ref="A1"/>
  <sheetViews>
    <sheetView workbookViewId="0">
      <selection activeCell="C29" sqref="C29"/>
    </sheetView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2" ma:contentTypeDescription="Create a new document." ma:contentTypeScope="" ma:versionID="ab8c98af1ca41ec23fdf2306a69c0cd3">
  <xsd:schema xmlns:xsd="http://www.w3.org/2001/XMLSchema" xmlns:xs="http://www.w3.org/2001/XMLSchema" xmlns:p="http://schemas.microsoft.com/office/2006/metadata/properties" xmlns:ns2="a4634551-c501-4e5e-ac96-dde1e0c9b252" xmlns:ns3="4295b89e-2911-42f0-a767-8ca596d6842f" targetNamespace="http://schemas.microsoft.com/office/2006/metadata/properties" ma:root="true" ma:fieldsID="68dbe3740fe3073fe3bb389b8f6c47a3" ns2:_="" ns3:_="">
    <xsd:import namespace="a4634551-c501-4e5e-ac96-dde1e0c9b252"/>
    <xsd:import namespace="4295b89e-2911-42f0-a767-8ca596d68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06AA2A-D647-4C5E-BAA3-50D39A2D23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DE464C-A31C-4F8E-A4BB-8F7CA0A4B2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791C09-51B5-477E-BDCC-C2835FD68F03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4295b89e-2911-42f0-a767-8ca596d6842f"/>
    <ds:schemaRef ds:uri="http://purl.org/dc/terms/"/>
    <ds:schemaRef ds:uri="a4634551-c501-4e5e-ac96-dde1e0c9b25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Akt </vt:lpstr>
      <vt:lpstr>Leht1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Ülle Tamm</dc:creator>
  <cp:keywords/>
  <dc:description/>
  <cp:lastModifiedBy>Hindrek Werder</cp:lastModifiedBy>
  <cp:revision/>
  <dcterms:created xsi:type="dcterms:W3CDTF">2020-01-03T09:33:10Z</dcterms:created>
  <dcterms:modified xsi:type="dcterms:W3CDTF">2021-11-18T17:42:40Z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</Properties>
</file>